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Feuil1" sheetId="1" r:id="rId1"/>
  </sheets>
  <definedNames>
    <definedName name="_xlnm.Print_Area" localSheetId="0">Feuil1!$A$1:$Q$52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</calcChain>
</file>

<file path=xl/sharedStrings.xml><?xml version="1.0" encoding="utf-8"?>
<sst xmlns="http://schemas.openxmlformats.org/spreadsheetml/2006/main" count="207" uniqueCount="94">
  <si>
    <t>FÉDÉRATION FRANÇAISE DES PÊCHES SPORTIVES</t>
  </si>
  <si>
    <t>Eau Douce</t>
  </si>
  <si>
    <t>2023</t>
  </si>
  <si>
    <t>MANCHE 1</t>
  </si>
  <si>
    <t>MANCHE 2</t>
  </si>
  <si>
    <t>MANCHE 3</t>
  </si>
  <si>
    <t>Poids</t>
  </si>
  <si>
    <t>Meilleure</t>
  </si>
  <si>
    <t>Total</t>
  </si>
  <si>
    <t>Statut</t>
  </si>
  <si>
    <t>Clt</t>
  </si>
  <si>
    <t>Nom et Prénom</t>
  </si>
  <si>
    <t>CD</t>
  </si>
  <si>
    <t>T</t>
  </si>
  <si>
    <t>O</t>
  </si>
  <si>
    <t>S</t>
  </si>
  <si>
    <t>Manche</t>
  </si>
  <si>
    <t>Points</t>
  </si>
  <si>
    <t>LACAZE Kevin</t>
  </si>
  <si>
    <t>X05</t>
  </si>
  <si>
    <t>Z02</t>
  </si>
  <si>
    <t>Y10</t>
  </si>
  <si>
    <t>Y11</t>
  </si>
  <si>
    <t>Z03</t>
  </si>
  <si>
    <t>X08</t>
  </si>
  <si>
    <t>JUMEAU Alain</t>
  </si>
  <si>
    <t>Z10</t>
  </si>
  <si>
    <t>Y05</t>
  </si>
  <si>
    <t>X02</t>
  </si>
  <si>
    <t>MORAND Remy</t>
  </si>
  <si>
    <t>Z12</t>
  </si>
  <si>
    <t>X06</t>
  </si>
  <si>
    <t>Y04</t>
  </si>
  <si>
    <t>BONI-AURENSAN Patrice</t>
  </si>
  <si>
    <t>X01</t>
  </si>
  <si>
    <t>Z07</t>
  </si>
  <si>
    <t>Y09</t>
  </si>
  <si>
    <t>EYGRETEAU VICTOR</t>
  </si>
  <si>
    <t>LACAZE Florian</t>
  </si>
  <si>
    <t>Z01</t>
  </si>
  <si>
    <t>Y07</t>
  </si>
  <si>
    <t>X09</t>
  </si>
  <si>
    <t>LECLERC Cyril</t>
  </si>
  <si>
    <t>OLIVET David</t>
  </si>
  <si>
    <t>FONDU Alexandre</t>
  </si>
  <si>
    <t>MALOT Franck</t>
  </si>
  <si>
    <t>Z06</t>
  </si>
  <si>
    <t>X04</t>
  </si>
  <si>
    <t>Y12</t>
  </si>
  <si>
    <t>DUTAUZIA Thierry</t>
  </si>
  <si>
    <t>Y06</t>
  </si>
  <si>
    <t>Z04</t>
  </si>
  <si>
    <t>X12</t>
  </si>
  <si>
    <t>GRANGIER Maxime</t>
  </si>
  <si>
    <t>X07</t>
  </si>
  <si>
    <t>Z09</t>
  </si>
  <si>
    <t>Y01</t>
  </si>
  <si>
    <t>DESLANDES Maxence</t>
  </si>
  <si>
    <t>DESLANDES Stephane</t>
  </si>
  <si>
    <t>COUMET Brian</t>
  </si>
  <si>
    <t>GEIER Thomas</t>
  </si>
  <si>
    <t>Z05</t>
  </si>
  <si>
    <t>Y02</t>
  </si>
  <si>
    <t>X10</t>
  </si>
  <si>
    <t>BARAT Serge</t>
  </si>
  <si>
    <t>GUILLEMINAUD Patrick</t>
  </si>
  <si>
    <t>GAUTREAU Stephane</t>
  </si>
  <si>
    <t>LONGUEVILLE Alain</t>
  </si>
  <si>
    <t>X03</t>
  </si>
  <si>
    <t>Y08</t>
  </si>
  <si>
    <t>Z11</t>
  </si>
  <si>
    <t>CHAUVEAU Bruno</t>
  </si>
  <si>
    <t>BERNARD Frederic</t>
  </si>
  <si>
    <t>RABOUIN Eric</t>
  </si>
  <si>
    <t>TRIGEARD Pierre</t>
  </si>
  <si>
    <t>DEVIS Bruno</t>
  </si>
  <si>
    <t>X11</t>
  </si>
  <si>
    <t>Y03</t>
  </si>
  <si>
    <t>Z08</t>
  </si>
  <si>
    <t>BREUIL Cedric</t>
  </si>
  <si>
    <t>BRUNEAU Clement</t>
  </si>
  <si>
    <t>BIRAULT Sylvain</t>
  </si>
  <si>
    <t>CHOUCOUTOU Peter</t>
  </si>
  <si>
    <t>COLOMBO Vianney</t>
  </si>
  <si>
    <t>SAINTANGEL Yves</t>
  </si>
  <si>
    <t>CHAUVEAU Lucas</t>
  </si>
  <si>
    <t>MAIGIEZ Manuel</t>
  </si>
  <si>
    <t>LARDRY Christophe</t>
  </si>
  <si>
    <t>BESSETTE Christophe</t>
  </si>
  <si>
    <t>SOUSTONS (cd 40) les 30 septembre et 1 octobre</t>
  </si>
  <si>
    <t>R</t>
  </si>
  <si>
    <t>D</t>
  </si>
  <si>
    <t>Championnat  Régional de Nouvelle- Aquitaine R1 Mixte Seniors</t>
  </si>
  <si>
    <t>ARNOULD Remi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</si>
</sst>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9"/>
      <color theme="4" tint="-0.249977111117893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/>
    <xf numFmtId="0" fontId="5" fillId="0" borderId="3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/>
    <xf numFmtId="1" fontId="1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Protection="1"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1" fontId="8" fillId="0" borderId="27" xfId="0" applyNumberFormat="1" applyFont="1" applyFill="1" applyBorder="1" applyProtection="1"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Protection="1"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1" fontId="8" fillId="0" borderId="30" xfId="0" applyNumberFormat="1" applyFont="1" applyBorder="1" applyAlignment="1" applyProtection="1">
      <alignment horizontal="center" vertical="center"/>
      <protection locked="0"/>
    </xf>
    <xf numFmtId="1" fontId="8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</dxfs>
  <tableStyles count="0" defaultTableStyle="TableStyleMedium2" defaultPivotStyle="PivotStyleLight16"/>
  <colors>
    <mruColors>
      <color rgb="FFFFFF57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1</xdr:col>
      <xdr:colOff>1466850</xdr:colOff>
      <xdr:row>6</xdr:row>
      <xdr:rowOff>28575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EE424749-E6C3-44D6-A5C4-09B3ACA3C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7625"/>
          <a:ext cx="11144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topLeftCell="A4" workbookViewId="0">
      <selection activeCell="V6" sqref="V6"/>
    </sheetView>
  </sheetViews>
  <sheetFormatPr baseColWidth="10" defaultRowHeight="15"/>
  <cols>
    <col min="1" max="1" width="4.7109375" style="4" customWidth="1"/>
    <col min="2" max="2" width="25.7109375" style="4" customWidth="1"/>
    <col min="3" max="6" width="5.7109375" style="4" customWidth="1"/>
    <col min="7" max="7" width="8.28515625" customWidth="1"/>
    <col min="8" max="8" width="5.7109375" style="4" customWidth="1"/>
    <col min="9" max="9" width="8.28515625" customWidth="1"/>
    <col min="10" max="10" width="5.7109375" style="4" customWidth="1"/>
    <col min="11" max="11" width="8.28515625" customWidth="1"/>
    <col min="12" max="12" width="5.7109375" style="4" customWidth="1"/>
    <col min="13" max="13" width="6.42578125" customWidth="1"/>
    <col min="14" max="15" width="8.7109375" style="4" customWidth="1"/>
    <col min="16" max="16" width="8.7109375" customWidth="1"/>
    <col min="17" max="17" width="5.28515625" customWidth="1"/>
  </cols>
  <sheetData>
    <row r="1" spans="1:18" ht="20.25">
      <c r="A1" s="27"/>
      <c r="B1" s="3"/>
      <c r="C1" s="27"/>
      <c r="D1" s="27"/>
      <c r="E1" s="27"/>
      <c r="F1" s="27"/>
      <c r="G1" s="1"/>
      <c r="H1" s="27"/>
      <c r="I1" s="1"/>
      <c r="J1" s="27"/>
      <c r="K1" s="1"/>
      <c r="L1" s="27"/>
      <c r="M1" s="1"/>
      <c r="N1" s="27"/>
      <c r="O1" s="27"/>
      <c r="P1" s="1"/>
      <c r="Q1" s="3"/>
      <c r="R1" s="2"/>
    </row>
    <row r="2" spans="1:18">
      <c r="Q2" s="4"/>
    </row>
    <row r="3" spans="1:18" ht="20.25">
      <c r="A3" s="37"/>
      <c r="B3" s="5"/>
      <c r="C3" s="78" t="s">
        <v>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8" ht="20.25"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8">
      <c r="A5" s="37"/>
      <c r="B5" s="6"/>
      <c r="C5" s="80" t="s">
        <v>92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8">
      <c r="Q6" s="4"/>
    </row>
    <row r="7" spans="1:18" ht="18">
      <c r="A7" s="20"/>
      <c r="B7" s="6"/>
      <c r="C7" s="80" t="s">
        <v>89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8" ht="21" thickBot="1">
      <c r="B8" s="7" t="s">
        <v>2</v>
      </c>
      <c r="Q8" s="4"/>
    </row>
    <row r="9" spans="1:18" ht="15.75" thickBot="1">
      <c r="A9" s="38"/>
      <c r="B9" s="21"/>
      <c r="C9" s="21"/>
      <c r="D9" s="21"/>
      <c r="E9" s="21"/>
      <c r="F9" s="21"/>
      <c r="G9" s="84" t="s">
        <v>3</v>
      </c>
      <c r="H9" s="85"/>
      <c r="I9" s="84" t="s">
        <v>4</v>
      </c>
      <c r="J9" s="85"/>
      <c r="K9" s="84" t="s">
        <v>5</v>
      </c>
      <c r="L9" s="85"/>
      <c r="M9" s="8"/>
      <c r="N9" s="64" t="s">
        <v>6</v>
      </c>
      <c r="O9" s="65" t="s">
        <v>7</v>
      </c>
      <c r="P9" s="9" t="s">
        <v>8</v>
      </c>
      <c r="Q9" s="82" t="s">
        <v>9</v>
      </c>
    </row>
    <row r="10" spans="1:18" ht="15.75" thickBot="1">
      <c r="A10" s="39" t="s">
        <v>10</v>
      </c>
      <c r="B10" s="36" t="s">
        <v>11</v>
      </c>
      <c r="C10" s="32" t="s">
        <v>12</v>
      </c>
      <c r="D10" s="22" t="s">
        <v>13</v>
      </c>
      <c r="E10" s="23" t="s">
        <v>14</v>
      </c>
      <c r="F10" s="24" t="s">
        <v>15</v>
      </c>
      <c r="G10" s="10" t="s">
        <v>6</v>
      </c>
      <c r="H10" s="44" t="s">
        <v>10</v>
      </c>
      <c r="I10" s="11" t="s">
        <v>6</v>
      </c>
      <c r="J10" s="44" t="s">
        <v>10</v>
      </c>
      <c r="K10" s="11" t="s">
        <v>6</v>
      </c>
      <c r="L10" s="44" t="s">
        <v>10</v>
      </c>
      <c r="M10" s="8"/>
      <c r="N10" s="66" t="s">
        <v>8</v>
      </c>
      <c r="O10" s="67" t="s">
        <v>16</v>
      </c>
      <c r="P10" s="12" t="s">
        <v>17</v>
      </c>
      <c r="Q10" s="83"/>
    </row>
    <row r="11" spans="1:18">
      <c r="A11" s="40">
        <v>1</v>
      </c>
      <c r="B11" s="75" t="s">
        <v>18</v>
      </c>
      <c r="C11" s="33">
        <v>33</v>
      </c>
      <c r="D11" s="51" t="s">
        <v>19</v>
      </c>
      <c r="E11" s="52" t="s">
        <v>20</v>
      </c>
      <c r="F11" s="53" t="s">
        <v>21</v>
      </c>
      <c r="G11" s="54">
        <v>1470</v>
      </c>
      <c r="H11" s="55">
        <v>2</v>
      </c>
      <c r="I11" s="49">
        <v>3960</v>
      </c>
      <c r="J11" s="55">
        <v>1</v>
      </c>
      <c r="K11" s="54">
        <v>2461</v>
      </c>
      <c r="L11" s="45">
        <v>4</v>
      </c>
      <c r="M11" s="13"/>
      <c r="N11" s="68">
        <f>G11+I11+K11</f>
        <v>7891</v>
      </c>
      <c r="O11" s="69">
        <f>I11</f>
        <v>3960</v>
      </c>
      <c r="P11" s="46">
        <f>H11+J11+L11</f>
        <v>7</v>
      </c>
      <c r="Q11" s="14" t="s">
        <v>90</v>
      </c>
    </row>
    <row r="12" spans="1:18">
      <c r="A12" s="41">
        <v>2</v>
      </c>
      <c r="B12" s="76" t="s">
        <v>93</v>
      </c>
      <c r="C12" s="34">
        <v>47</v>
      </c>
      <c r="D12" s="56" t="s">
        <v>22</v>
      </c>
      <c r="E12" s="57" t="s">
        <v>23</v>
      </c>
      <c r="F12" s="58" t="s">
        <v>24</v>
      </c>
      <c r="G12" s="49">
        <v>1013</v>
      </c>
      <c r="H12" s="50">
        <v>3</v>
      </c>
      <c r="I12" s="49">
        <v>1936</v>
      </c>
      <c r="J12" s="50">
        <v>6</v>
      </c>
      <c r="K12" s="49">
        <v>7933</v>
      </c>
      <c r="L12" s="50">
        <v>1</v>
      </c>
      <c r="M12" s="13"/>
      <c r="N12" s="70">
        <f t="shared" ref="N12:N46" si="0">G12+I12+K12</f>
        <v>10882</v>
      </c>
      <c r="O12" s="71">
        <f>K12</f>
        <v>7933</v>
      </c>
      <c r="P12" s="47">
        <f t="shared" ref="P12:P46" si="1">H12+J12+L12</f>
        <v>10</v>
      </c>
      <c r="Q12" s="15" t="s">
        <v>90</v>
      </c>
    </row>
    <row r="13" spans="1:18">
      <c r="A13" s="40">
        <v>3</v>
      </c>
      <c r="B13" s="76" t="s">
        <v>25</v>
      </c>
      <c r="C13" s="34">
        <v>33</v>
      </c>
      <c r="D13" s="56" t="s">
        <v>26</v>
      </c>
      <c r="E13" s="57" t="s">
        <v>27</v>
      </c>
      <c r="F13" s="58" t="s">
        <v>28</v>
      </c>
      <c r="G13" s="49">
        <v>1253</v>
      </c>
      <c r="H13" s="50">
        <v>2</v>
      </c>
      <c r="I13" s="49">
        <v>2036</v>
      </c>
      <c r="J13" s="50">
        <v>2</v>
      </c>
      <c r="K13" s="49">
        <v>1797</v>
      </c>
      <c r="L13" s="50">
        <v>6</v>
      </c>
      <c r="M13" s="13"/>
      <c r="N13" s="70">
        <f t="shared" si="0"/>
        <v>5086</v>
      </c>
      <c r="O13" s="71">
        <f>I13</f>
        <v>2036</v>
      </c>
      <c r="P13" s="47">
        <f t="shared" si="1"/>
        <v>10</v>
      </c>
      <c r="Q13" s="15" t="s">
        <v>90</v>
      </c>
    </row>
    <row r="14" spans="1:18">
      <c r="A14" s="41">
        <v>4</v>
      </c>
      <c r="B14" s="76" t="s">
        <v>29</v>
      </c>
      <c r="C14" s="34">
        <v>33</v>
      </c>
      <c r="D14" s="56" t="s">
        <v>30</v>
      </c>
      <c r="E14" s="57" t="s">
        <v>31</v>
      </c>
      <c r="F14" s="58" t="s">
        <v>32</v>
      </c>
      <c r="G14" s="49">
        <v>888</v>
      </c>
      <c r="H14" s="50">
        <v>6</v>
      </c>
      <c r="I14" s="49">
        <v>3085</v>
      </c>
      <c r="J14" s="50">
        <v>2</v>
      </c>
      <c r="K14" s="49">
        <v>2629</v>
      </c>
      <c r="L14" s="50">
        <v>3</v>
      </c>
      <c r="M14" s="13"/>
      <c r="N14" s="70">
        <f t="shared" si="0"/>
        <v>6602</v>
      </c>
      <c r="O14" s="71">
        <f>I14</f>
        <v>3085</v>
      </c>
      <c r="P14" s="47">
        <f t="shared" si="1"/>
        <v>11</v>
      </c>
      <c r="Q14" s="15" t="s">
        <v>90</v>
      </c>
    </row>
    <row r="15" spans="1:18">
      <c r="A15" s="40">
        <v>5</v>
      </c>
      <c r="B15" s="76" t="s">
        <v>33</v>
      </c>
      <c r="C15" s="34">
        <v>47</v>
      </c>
      <c r="D15" s="56" t="s">
        <v>34</v>
      </c>
      <c r="E15" s="57" t="s">
        <v>35</v>
      </c>
      <c r="F15" s="58" t="s">
        <v>36</v>
      </c>
      <c r="G15" s="49">
        <v>7552</v>
      </c>
      <c r="H15" s="50">
        <v>1</v>
      </c>
      <c r="I15" s="49">
        <v>1749</v>
      </c>
      <c r="J15" s="50">
        <v>9</v>
      </c>
      <c r="K15" s="49">
        <v>2887</v>
      </c>
      <c r="L15" s="50">
        <v>2</v>
      </c>
      <c r="M15" s="13"/>
      <c r="N15" s="70">
        <f t="shared" si="0"/>
        <v>12188</v>
      </c>
      <c r="O15" s="71">
        <f>G15</f>
        <v>7552</v>
      </c>
      <c r="P15" s="47">
        <f t="shared" si="1"/>
        <v>12</v>
      </c>
      <c r="Q15" s="15" t="s">
        <v>90</v>
      </c>
    </row>
    <row r="16" spans="1:18">
      <c r="A16" s="41">
        <v>6</v>
      </c>
      <c r="B16" s="76" t="s">
        <v>37</v>
      </c>
      <c r="C16" s="34">
        <v>47</v>
      </c>
      <c r="D16" s="56" t="s">
        <v>27</v>
      </c>
      <c r="E16" s="57" t="s">
        <v>28</v>
      </c>
      <c r="F16" s="58" t="s">
        <v>26</v>
      </c>
      <c r="G16" s="49">
        <v>271</v>
      </c>
      <c r="H16" s="50">
        <v>9</v>
      </c>
      <c r="I16" s="49">
        <v>4387</v>
      </c>
      <c r="J16" s="50">
        <v>1</v>
      </c>
      <c r="K16" s="49">
        <v>2080</v>
      </c>
      <c r="L16" s="50">
        <v>2</v>
      </c>
      <c r="M16" s="13"/>
      <c r="N16" s="70">
        <f t="shared" si="0"/>
        <v>6738</v>
      </c>
      <c r="O16" s="71">
        <f>I16</f>
        <v>4387</v>
      </c>
      <c r="P16" s="47">
        <f t="shared" si="1"/>
        <v>12</v>
      </c>
      <c r="Q16" s="15" t="s">
        <v>90</v>
      </c>
    </row>
    <row r="17" spans="1:19">
      <c r="A17" s="40">
        <v>7</v>
      </c>
      <c r="B17" s="76" t="s">
        <v>38</v>
      </c>
      <c r="C17" s="34">
        <v>33</v>
      </c>
      <c r="D17" s="56" t="s">
        <v>39</v>
      </c>
      <c r="E17" s="57" t="s">
        <v>40</v>
      </c>
      <c r="F17" s="58" t="s">
        <v>41</v>
      </c>
      <c r="G17" s="49">
        <v>851</v>
      </c>
      <c r="H17" s="50">
        <v>7</v>
      </c>
      <c r="I17" s="49">
        <v>1960</v>
      </c>
      <c r="J17" s="50">
        <v>3</v>
      </c>
      <c r="K17" s="49">
        <v>4259</v>
      </c>
      <c r="L17" s="50">
        <v>3</v>
      </c>
      <c r="M17" s="13"/>
      <c r="N17" s="70">
        <f t="shared" si="0"/>
        <v>7070</v>
      </c>
      <c r="O17" s="71">
        <f>K17</f>
        <v>4259</v>
      </c>
      <c r="P17" s="47">
        <f t="shared" si="1"/>
        <v>13</v>
      </c>
      <c r="Q17" s="15" t="s">
        <v>90</v>
      </c>
    </row>
    <row r="18" spans="1:19">
      <c r="A18" s="41">
        <v>8</v>
      </c>
      <c r="B18" s="76" t="s">
        <v>42</v>
      </c>
      <c r="C18" s="34">
        <v>79</v>
      </c>
      <c r="D18" s="28" t="s">
        <v>20</v>
      </c>
      <c r="E18" s="29" t="s">
        <v>21</v>
      </c>
      <c r="F18" s="58" t="s">
        <v>19</v>
      </c>
      <c r="G18" s="49">
        <v>983</v>
      </c>
      <c r="H18" s="50">
        <v>4</v>
      </c>
      <c r="I18" s="60">
        <v>908</v>
      </c>
      <c r="J18" s="50">
        <v>7</v>
      </c>
      <c r="K18" s="49">
        <v>4336</v>
      </c>
      <c r="L18" s="50">
        <v>2</v>
      </c>
      <c r="M18" s="13"/>
      <c r="N18" s="70">
        <f t="shared" si="0"/>
        <v>6227</v>
      </c>
      <c r="O18" s="71">
        <f>K18</f>
        <v>4336</v>
      </c>
      <c r="P18" s="47">
        <f t="shared" si="1"/>
        <v>13</v>
      </c>
      <c r="Q18" s="16" t="s">
        <v>90</v>
      </c>
    </row>
    <row r="19" spans="1:19">
      <c r="A19" s="40">
        <v>9</v>
      </c>
      <c r="B19" s="76" t="s">
        <v>43</v>
      </c>
      <c r="C19" s="34">
        <v>86</v>
      </c>
      <c r="D19" s="28" t="s">
        <v>24</v>
      </c>
      <c r="E19" s="29" t="s">
        <v>22</v>
      </c>
      <c r="F19" s="58" t="s">
        <v>23</v>
      </c>
      <c r="G19" s="49">
        <v>1322</v>
      </c>
      <c r="H19" s="50">
        <v>4</v>
      </c>
      <c r="I19" s="60">
        <v>1378</v>
      </c>
      <c r="J19" s="50">
        <v>5</v>
      </c>
      <c r="K19" s="49">
        <v>1932</v>
      </c>
      <c r="L19" s="50">
        <v>4</v>
      </c>
      <c r="M19" s="13"/>
      <c r="N19" s="70">
        <f t="shared" si="0"/>
        <v>4632</v>
      </c>
      <c r="O19" s="71">
        <f>K19</f>
        <v>1932</v>
      </c>
      <c r="P19" s="47">
        <f t="shared" si="1"/>
        <v>13</v>
      </c>
      <c r="Q19" s="16" t="s">
        <v>90</v>
      </c>
    </row>
    <row r="20" spans="1:19">
      <c r="A20" s="41">
        <v>10</v>
      </c>
      <c r="B20" s="76" t="s">
        <v>44</v>
      </c>
      <c r="C20" s="34">
        <v>47</v>
      </c>
      <c r="D20" s="28" t="s">
        <v>31</v>
      </c>
      <c r="E20" s="29" t="s">
        <v>32</v>
      </c>
      <c r="F20" s="58" t="s">
        <v>30</v>
      </c>
      <c r="G20" s="49">
        <v>802</v>
      </c>
      <c r="H20" s="50">
        <v>6</v>
      </c>
      <c r="I20" s="60">
        <v>1605</v>
      </c>
      <c r="J20" s="50">
        <v>4</v>
      </c>
      <c r="K20" s="49">
        <v>1944</v>
      </c>
      <c r="L20" s="50">
        <v>3</v>
      </c>
      <c r="M20" s="13"/>
      <c r="N20" s="70">
        <f t="shared" si="0"/>
        <v>4351</v>
      </c>
      <c r="O20" s="71">
        <f>K20</f>
        <v>1944</v>
      </c>
      <c r="P20" s="47">
        <f t="shared" si="1"/>
        <v>13</v>
      </c>
      <c r="Q20" s="16" t="s">
        <v>90</v>
      </c>
    </row>
    <row r="21" spans="1:19">
      <c r="A21" s="40">
        <v>11</v>
      </c>
      <c r="B21" s="76" t="s">
        <v>45</v>
      </c>
      <c r="C21" s="34">
        <v>47</v>
      </c>
      <c r="D21" s="28" t="s">
        <v>46</v>
      </c>
      <c r="E21" s="29" t="s">
        <v>47</v>
      </c>
      <c r="F21" s="58" t="s">
        <v>48</v>
      </c>
      <c r="G21" s="49">
        <v>1277</v>
      </c>
      <c r="H21" s="50">
        <v>1</v>
      </c>
      <c r="I21" s="60">
        <v>917</v>
      </c>
      <c r="J21" s="50">
        <v>7</v>
      </c>
      <c r="K21" s="49">
        <v>1735</v>
      </c>
      <c r="L21" s="50">
        <v>5</v>
      </c>
      <c r="M21" s="13"/>
      <c r="N21" s="70">
        <f t="shared" si="0"/>
        <v>3929</v>
      </c>
      <c r="O21" s="71">
        <f>K21</f>
        <v>1735</v>
      </c>
      <c r="P21" s="47">
        <f t="shared" si="1"/>
        <v>13</v>
      </c>
      <c r="Q21" s="16" t="s">
        <v>90</v>
      </c>
    </row>
    <row r="22" spans="1:19">
      <c r="A22" s="41">
        <v>12</v>
      </c>
      <c r="B22" s="76" t="s">
        <v>49</v>
      </c>
      <c r="C22" s="34">
        <v>33</v>
      </c>
      <c r="D22" s="28" t="s">
        <v>50</v>
      </c>
      <c r="E22" s="29" t="s">
        <v>51</v>
      </c>
      <c r="F22" s="58" t="s">
        <v>52</v>
      </c>
      <c r="G22" s="49">
        <v>1028</v>
      </c>
      <c r="H22" s="50">
        <v>2</v>
      </c>
      <c r="I22" s="60">
        <v>2714</v>
      </c>
      <c r="J22" s="50">
        <v>3</v>
      </c>
      <c r="K22" s="49">
        <v>1332</v>
      </c>
      <c r="L22" s="50">
        <v>9</v>
      </c>
      <c r="M22" s="13"/>
      <c r="N22" s="70">
        <f t="shared" si="0"/>
        <v>5074</v>
      </c>
      <c r="O22" s="71">
        <f>I22</f>
        <v>2714</v>
      </c>
      <c r="P22" s="47">
        <f t="shared" si="1"/>
        <v>14</v>
      </c>
      <c r="Q22" s="16" t="s">
        <v>90</v>
      </c>
    </row>
    <row r="23" spans="1:19">
      <c r="A23" s="40">
        <v>13</v>
      </c>
      <c r="B23" s="76" t="s">
        <v>53</v>
      </c>
      <c r="C23" s="34">
        <v>23</v>
      </c>
      <c r="D23" s="28" t="s">
        <v>54</v>
      </c>
      <c r="E23" s="29" t="s">
        <v>55</v>
      </c>
      <c r="F23" s="58" t="s">
        <v>56</v>
      </c>
      <c r="G23" s="49">
        <v>763</v>
      </c>
      <c r="H23" s="50">
        <v>7</v>
      </c>
      <c r="I23" s="60">
        <v>3649</v>
      </c>
      <c r="J23" s="50">
        <v>2</v>
      </c>
      <c r="K23" s="49">
        <v>1638</v>
      </c>
      <c r="L23" s="50">
        <v>7</v>
      </c>
      <c r="M23" s="13"/>
      <c r="N23" s="70">
        <f t="shared" si="0"/>
        <v>6050</v>
      </c>
      <c r="O23" s="71">
        <f>I23</f>
        <v>3649</v>
      </c>
      <c r="P23" s="47">
        <f t="shared" si="1"/>
        <v>16</v>
      </c>
      <c r="Q23" s="16" t="s">
        <v>90</v>
      </c>
    </row>
    <row r="24" spans="1:19">
      <c r="A24" s="41">
        <v>14</v>
      </c>
      <c r="B24" s="76" t="s">
        <v>57</v>
      </c>
      <c r="C24" s="34">
        <v>87</v>
      </c>
      <c r="D24" s="28" t="s">
        <v>52</v>
      </c>
      <c r="E24" s="29" t="s">
        <v>50</v>
      </c>
      <c r="F24" s="58" t="s">
        <v>51</v>
      </c>
      <c r="G24" s="49">
        <v>963</v>
      </c>
      <c r="H24" s="50">
        <v>5</v>
      </c>
      <c r="I24" s="60">
        <v>2264</v>
      </c>
      <c r="J24" s="50">
        <v>1</v>
      </c>
      <c r="K24" s="49">
        <v>322</v>
      </c>
      <c r="L24" s="50">
        <v>11</v>
      </c>
      <c r="M24" s="13"/>
      <c r="N24" s="70">
        <f t="shared" si="0"/>
        <v>3549</v>
      </c>
      <c r="O24" s="71">
        <f>I24</f>
        <v>2264</v>
      </c>
      <c r="P24" s="47">
        <f t="shared" si="1"/>
        <v>17</v>
      </c>
      <c r="Q24" s="16" t="s">
        <v>90</v>
      </c>
    </row>
    <row r="25" spans="1:19">
      <c r="A25" s="40">
        <v>15</v>
      </c>
      <c r="B25" s="76" t="s">
        <v>58</v>
      </c>
      <c r="C25" s="34">
        <v>87</v>
      </c>
      <c r="D25" s="28" t="s">
        <v>47</v>
      </c>
      <c r="E25" s="29" t="s">
        <v>48</v>
      </c>
      <c r="F25" s="58" t="s">
        <v>46</v>
      </c>
      <c r="G25" s="49">
        <v>1437</v>
      </c>
      <c r="H25" s="50">
        <v>3</v>
      </c>
      <c r="I25" s="60">
        <v>1132</v>
      </c>
      <c r="J25" s="50">
        <v>6</v>
      </c>
      <c r="K25" s="49">
        <v>950</v>
      </c>
      <c r="L25" s="50">
        <v>8</v>
      </c>
      <c r="M25" s="13"/>
      <c r="N25" s="70">
        <f t="shared" si="0"/>
        <v>3519</v>
      </c>
      <c r="O25" s="71">
        <f>G25</f>
        <v>1437</v>
      </c>
      <c r="P25" s="47">
        <f t="shared" si="1"/>
        <v>17</v>
      </c>
      <c r="Q25" s="17" t="s">
        <v>90</v>
      </c>
    </row>
    <row r="26" spans="1:19">
      <c r="A26" s="41">
        <v>16</v>
      </c>
      <c r="B26" s="76" t="s">
        <v>59</v>
      </c>
      <c r="C26" s="34">
        <v>33</v>
      </c>
      <c r="D26" s="28" t="s">
        <v>36</v>
      </c>
      <c r="E26" s="29" t="s">
        <v>34</v>
      </c>
      <c r="F26" s="58" t="s">
        <v>35</v>
      </c>
      <c r="G26" s="49">
        <v>1396</v>
      </c>
      <c r="H26" s="50">
        <v>1</v>
      </c>
      <c r="I26" s="60">
        <v>977</v>
      </c>
      <c r="J26" s="50">
        <v>6</v>
      </c>
      <c r="K26" s="49">
        <v>589</v>
      </c>
      <c r="L26" s="50">
        <v>10</v>
      </c>
      <c r="M26" s="13"/>
      <c r="N26" s="70">
        <f t="shared" si="0"/>
        <v>2962</v>
      </c>
      <c r="O26" s="71">
        <f>G26</f>
        <v>1396</v>
      </c>
      <c r="P26" s="47">
        <f t="shared" si="1"/>
        <v>17</v>
      </c>
      <c r="Q26" s="17" t="s">
        <v>91</v>
      </c>
    </row>
    <row r="27" spans="1:19">
      <c r="A27" s="40">
        <v>17</v>
      </c>
      <c r="B27" s="76" t="s">
        <v>60</v>
      </c>
      <c r="C27" s="34">
        <v>86</v>
      </c>
      <c r="D27" s="28" t="s">
        <v>61</v>
      </c>
      <c r="E27" s="29" t="s">
        <v>62</v>
      </c>
      <c r="F27" s="58" t="s">
        <v>63</v>
      </c>
      <c r="G27" s="49">
        <v>1250</v>
      </c>
      <c r="H27" s="50">
        <v>3</v>
      </c>
      <c r="I27" s="60">
        <v>157</v>
      </c>
      <c r="J27" s="50">
        <v>11</v>
      </c>
      <c r="K27" s="49">
        <v>3647</v>
      </c>
      <c r="L27" s="50">
        <v>4</v>
      </c>
      <c r="M27" s="13"/>
      <c r="N27" s="70">
        <f t="shared" si="0"/>
        <v>5054</v>
      </c>
      <c r="O27" s="71">
        <f>K27</f>
        <v>3647</v>
      </c>
      <c r="P27" s="47">
        <f t="shared" si="1"/>
        <v>18</v>
      </c>
      <c r="Q27" s="17" t="s">
        <v>91</v>
      </c>
    </row>
    <row r="28" spans="1:19">
      <c r="A28" s="41">
        <v>18</v>
      </c>
      <c r="B28" s="76" t="s">
        <v>64</v>
      </c>
      <c r="C28" s="34">
        <v>40</v>
      </c>
      <c r="D28" s="28" t="s">
        <v>56</v>
      </c>
      <c r="E28" s="29" t="s">
        <v>54</v>
      </c>
      <c r="F28" s="58" t="s">
        <v>55</v>
      </c>
      <c r="G28" s="49">
        <v>188</v>
      </c>
      <c r="H28" s="50">
        <v>11</v>
      </c>
      <c r="I28" s="60">
        <v>2014</v>
      </c>
      <c r="J28" s="50">
        <v>4</v>
      </c>
      <c r="K28" s="49">
        <v>1223</v>
      </c>
      <c r="L28" s="50">
        <v>5</v>
      </c>
      <c r="M28" s="13"/>
      <c r="N28" s="70">
        <f t="shared" si="0"/>
        <v>3425</v>
      </c>
      <c r="O28" s="71">
        <f>I28</f>
        <v>2014</v>
      </c>
      <c r="P28" s="47">
        <f t="shared" si="1"/>
        <v>20</v>
      </c>
      <c r="Q28" s="17" t="s">
        <v>91</v>
      </c>
    </row>
    <row r="29" spans="1:19">
      <c r="A29" s="40">
        <v>19</v>
      </c>
      <c r="B29" s="76" t="s">
        <v>65</v>
      </c>
      <c r="C29" s="34">
        <v>86</v>
      </c>
      <c r="D29" s="28" t="s">
        <v>21</v>
      </c>
      <c r="E29" s="29" t="s">
        <v>19</v>
      </c>
      <c r="F29" s="58" t="s">
        <v>20</v>
      </c>
      <c r="G29" s="49">
        <v>791</v>
      </c>
      <c r="H29" s="50">
        <v>4</v>
      </c>
      <c r="I29" s="60">
        <v>622</v>
      </c>
      <c r="J29" s="50">
        <v>9</v>
      </c>
      <c r="K29" s="49">
        <v>1096</v>
      </c>
      <c r="L29" s="50">
        <v>7</v>
      </c>
      <c r="M29" s="13"/>
      <c r="N29" s="70">
        <f t="shared" si="0"/>
        <v>2509</v>
      </c>
      <c r="O29" s="71">
        <f>K29</f>
        <v>1096</v>
      </c>
      <c r="P29" s="47">
        <f t="shared" si="1"/>
        <v>20</v>
      </c>
      <c r="Q29" s="17" t="s">
        <v>91</v>
      </c>
    </row>
    <row r="30" spans="1:19">
      <c r="A30" s="41">
        <v>20</v>
      </c>
      <c r="B30" s="76" t="s">
        <v>66</v>
      </c>
      <c r="C30" s="34">
        <v>79</v>
      </c>
      <c r="D30" s="28" t="s">
        <v>51</v>
      </c>
      <c r="E30" s="29" t="s">
        <v>52</v>
      </c>
      <c r="F30" s="58" t="s">
        <v>50</v>
      </c>
      <c r="G30" s="49">
        <v>33</v>
      </c>
      <c r="H30" s="50">
        <v>12</v>
      </c>
      <c r="I30" s="60">
        <v>2842</v>
      </c>
      <c r="J30" s="50">
        <v>3</v>
      </c>
      <c r="K30" s="49">
        <v>1660</v>
      </c>
      <c r="L30" s="50">
        <v>6</v>
      </c>
      <c r="M30" s="13"/>
      <c r="N30" s="70">
        <f t="shared" si="0"/>
        <v>4535</v>
      </c>
      <c r="O30" s="71">
        <f>I30</f>
        <v>2842</v>
      </c>
      <c r="P30" s="47">
        <f t="shared" si="1"/>
        <v>21</v>
      </c>
      <c r="Q30" s="17" t="s">
        <v>91</v>
      </c>
    </row>
    <row r="31" spans="1:19">
      <c r="A31" s="40">
        <v>21</v>
      </c>
      <c r="B31" s="76" t="s">
        <v>67</v>
      </c>
      <c r="C31" s="34">
        <v>24</v>
      </c>
      <c r="D31" s="28" t="s">
        <v>68</v>
      </c>
      <c r="E31" s="29" t="s">
        <v>69</v>
      </c>
      <c r="F31" s="58" t="s">
        <v>70</v>
      </c>
      <c r="G31" s="49">
        <v>1</v>
      </c>
      <c r="H31" s="50">
        <v>11</v>
      </c>
      <c r="I31" s="60">
        <v>218</v>
      </c>
      <c r="J31" s="50">
        <v>9</v>
      </c>
      <c r="K31" s="49">
        <v>2427</v>
      </c>
      <c r="L31" s="50">
        <v>1</v>
      </c>
      <c r="M31" s="13"/>
      <c r="N31" s="70">
        <f t="shared" si="0"/>
        <v>2646</v>
      </c>
      <c r="O31" s="71">
        <f>K31</f>
        <v>2427</v>
      </c>
      <c r="P31" s="47">
        <f t="shared" si="1"/>
        <v>21</v>
      </c>
      <c r="Q31" s="17" t="s">
        <v>91</v>
      </c>
      <c r="S31" s="74"/>
    </row>
    <row r="32" spans="1:19">
      <c r="A32" s="41">
        <v>22</v>
      </c>
      <c r="B32" s="76" t="s">
        <v>71</v>
      </c>
      <c r="C32" s="34">
        <v>17</v>
      </c>
      <c r="D32" s="28" t="s">
        <v>23</v>
      </c>
      <c r="E32" s="29" t="s">
        <v>24</v>
      </c>
      <c r="F32" s="58" t="s">
        <v>22</v>
      </c>
      <c r="G32" s="49">
        <v>640</v>
      </c>
      <c r="H32" s="50">
        <v>10</v>
      </c>
      <c r="I32" s="60">
        <v>179</v>
      </c>
      <c r="J32" s="50">
        <v>11</v>
      </c>
      <c r="K32" s="49">
        <v>2894</v>
      </c>
      <c r="L32" s="50">
        <v>1</v>
      </c>
      <c r="M32" s="13"/>
      <c r="N32" s="70">
        <f t="shared" si="0"/>
        <v>3713</v>
      </c>
      <c r="O32" s="71">
        <f>K32</f>
        <v>2894</v>
      </c>
      <c r="P32" s="47">
        <f t="shared" si="1"/>
        <v>22</v>
      </c>
      <c r="Q32" s="17" t="s">
        <v>91</v>
      </c>
    </row>
    <row r="33" spans="1:17">
      <c r="A33" s="40">
        <v>23</v>
      </c>
      <c r="B33" s="76" t="s">
        <v>72</v>
      </c>
      <c r="C33" s="34">
        <v>87</v>
      </c>
      <c r="D33" s="28" t="s">
        <v>35</v>
      </c>
      <c r="E33" s="29" t="s">
        <v>36</v>
      </c>
      <c r="F33" s="58" t="s">
        <v>34</v>
      </c>
      <c r="G33" s="49">
        <v>774</v>
      </c>
      <c r="H33" s="50">
        <v>8</v>
      </c>
      <c r="I33" s="60">
        <v>229</v>
      </c>
      <c r="J33" s="50">
        <v>8</v>
      </c>
      <c r="K33" s="49">
        <v>1505</v>
      </c>
      <c r="L33" s="50">
        <v>7</v>
      </c>
      <c r="M33" s="13"/>
      <c r="N33" s="70">
        <f t="shared" si="0"/>
        <v>2508</v>
      </c>
      <c r="O33" s="71">
        <f>K33</f>
        <v>1505</v>
      </c>
      <c r="P33" s="47">
        <f t="shared" si="1"/>
        <v>23</v>
      </c>
      <c r="Q33" s="17" t="s">
        <v>91</v>
      </c>
    </row>
    <row r="34" spans="1:17">
      <c r="A34" s="41">
        <v>24</v>
      </c>
      <c r="B34" s="76" t="s">
        <v>73</v>
      </c>
      <c r="C34" s="34">
        <v>17</v>
      </c>
      <c r="D34" s="28" t="s">
        <v>69</v>
      </c>
      <c r="E34" s="29" t="s">
        <v>70</v>
      </c>
      <c r="F34" s="58" t="s">
        <v>68</v>
      </c>
      <c r="G34" s="49">
        <v>300</v>
      </c>
      <c r="H34" s="50">
        <v>8</v>
      </c>
      <c r="I34" s="60">
        <v>2334</v>
      </c>
      <c r="J34" s="50">
        <v>4</v>
      </c>
      <c r="K34" s="49">
        <v>416</v>
      </c>
      <c r="L34" s="50">
        <v>12</v>
      </c>
      <c r="M34" s="13"/>
      <c r="N34" s="70">
        <f t="shared" si="0"/>
        <v>3050</v>
      </c>
      <c r="O34" s="71">
        <f>I34</f>
        <v>2334</v>
      </c>
      <c r="P34" s="47">
        <f t="shared" si="1"/>
        <v>24</v>
      </c>
      <c r="Q34" s="17" t="s">
        <v>91</v>
      </c>
    </row>
    <row r="35" spans="1:17">
      <c r="A35" s="40">
        <v>25</v>
      </c>
      <c r="B35" s="76" t="s">
        <v>74</v>
      </c>
      <c r="C35" s="34">
        <v>47</v>
      </c>
      <c r="D35" s="28" t="s">
        <v>32</v>
      </c>
      <c r="E35" s="29" t="s">
        <v>30</v>
      </c>
      <c r="F35" s="58" t="s">
        <v>31</v>
      </c>
      <c r="G35" s="49">
        <v>526</v>
      </c>
      <c r="H35" s="50">
        <v>6</v>
      </c>
      <c r="I35" s="60">
        <v>1902</v>
      </c>
      <c r="J35" s="50">
        <v>7</v>
      </c>
      <c r="K35" s="49">
        <v>619</v>
      </c>
      <c r="L35" s="50">
        <v>11</v>
      </c>
      <c r="M35" s="13"/>
      <c r="N35" s="70">
        <f t="shared" si="0"/>
        <v>3047</v>
      </c>
      <c r="O35" s="71">
        <f>I35</f>
        <v>1902</v>
      </c>
      <c r="P35" s="47">
        <f t="shared" si="1"/>
        <v>24</v>
      </c>
      <c r="Q35" s="17" t="s">
        <v>91</v>
      </c>
    </row>
    <row r="36" spans="1:17">
      <c r="A36" s="41">
        <v>26</v>
      </c>
      <c r="B36" s="76" t="s">
        <v>75</v>
      </c>
      <c r="C36" s="34">
        <v>40</v>
      </c>
      <c r="D36" s="28" t="s">
        <v>76</v>
      </c>
      <c r="E36" s="29" t="s">
        <v>77</v>
      </c>
      <c r="F36" s="58" t="s">
        <v>78</v>
      </c>
      <c r="G36" s="49">
        <v>731</v>
      </c>
      <c r="H36" s="50">
        <v>8</v>
      </c>
      <c r="I36" s="60">
        <v>185</v>
      </c>
      <c r="J36" s="50">
        <v>10</v>
      </c>
      <c r="K36" s="49">
        <v>1138</v>
      </c>
      <c r="L36" s="50">
        <v>6</v>
      </c>
      <c r="M36" s="13"/>
      <c r="N36" s="70">
        <f t="shared" si="0"/>
        <v>2054</v>
      </c>
      <c r="O36" s="71">
        <f>K36</f>
        <v>1138</v>
      </c>
      <c r="P36" s="47">
        <f t="shared" si="1"/>
        <v>24</v>
      </c>
      <c r="Q36" s="17" t="s">
        <v>91</v>
      </c>
    </row>
    <row r="37" spans="1:17">
      <c r="A37" s="40">
        <v>27</v>
      </c>
      <c r="B37" s="76" t="s">
        <v>79</v>
      </c>
      <c r="C37" s="34">
        <v>87</v>
      </c>
      <c r="D37" s="28" t="s">
        <v>62</v>
      </c>
      <c r="E37" s="29" t="s">
        <v>63</v>
      </c>
      <c r="F37" s="58" t="s">
        <v>61</v>
      </c>
      <c r="G37" s="49">
        <v>345</v>
      </c>
      <c r="H37" s="50">
        <v>7</v>
      </c>
      <c r="I37" s="60">
        <v>1164</v>
      </c>
      <c r="J37" s="50">
        <v>5</v>
      </c>
      <c r="K37" s="49">
        <v>119</v>
      </c>
      <c r="L37" s="50">
        <v>12</v>
      </c>
      <c r="M37" s="13"/>
      <c r="N37" s="70">
        <f t="shared" si="0"/>
        <v>1628</v>
      </c>
      <c r="O37" s="71">
        <f>I37</f>
        <v>1164</v>
      </c>
      <c r="P37" s="47">
        <f t="shared" si="1"/>
        <v>24</v>
      </c>
      <c r="Q37" s="17" t="s">
        <v>91</v>
      </c>
    </row>
    <row r="38" spans="1:17">
      <c r="A38" s="41">
        <v>28</v>
      </c>
      <c r="B38" s="76" t="s">
        <v>80</v>
      </c>
      <c r="C38" s="34">
        <v>86</v>
      </c>
      <c r="D38" s="28" t="s">
        <v>40</v>
      </c>
      <c r="E38" s="29" t="s">
        <v>41</v>
      </c>
      <c r="F38" s="58" t="s">
        <v>39</v>
      </c>
      <c r="G38" s="49">
        <v>555</v>
      </c>
      <c r="H38" s="50">
        <v>5</v>
      </c>
      <c r="I38" s="60">
        <v>245</v>
      </c>
      <c r="J38" s="50">
        <v>10</v>
      </c>
      <c r="K38" s="49">
        <v>812</v>
      </c>
      <c r="L38" s="50">
        <v>9</v>
      </c>
      <c r="M38" s="13"/>
      <c r="N38" s="70">
        <f t="shared" si="0"/>
        <v>1612</v>
      </c>
      <c r="O38" s="71">
        <f>K38</f>
        <v>812</v>
      </c>
      <c r="P38" s="47">
        <f t="shared" si="1"/>
        <v>24</v>
      </c>
      <c r="Q38" s="17" t="s">
        <v>91</v>
      </c>
    </row>
    <row r="39" spans="1:17">
      <c r="A39" s="40">
        <v>29</v>
      </c>
      <c r="B39" s="76" t="s">
        <v>81</v>
      </c>
      <c r="C39" s="34">
        <v>79</v>
      </c>
      <c r="D39" s="28" t="s">
        <v>77</v>
      </c>
      <c r="E39" s="29" t="s">
        <v>78</v>
      </c>
      <c r="F39" s="58" t="s">
        <v>76</v>
      </c>
      <c r="G39" s="49">
        <v>124</v>
      </c>
      <c r="H39" s="50">
        <v>12</v>
      </c>
      <c r="I39" s="60">
        <v>2279</v>
      </c>
      <c r="J39" s="50">
        <v>5</v>
      </c>
      <c r="K39" s="49">
        <v>1491</v>
      </c>
      <c r="L39" s="50">
        <v>8</v>
      </c>
      <c r="M39" s="13"/>
      <c r="N39" s="70">
        <f t="shared" si="0"/>
        <v>3894</v>
      </c>
      <c r="O39" s="71">
        <f>I39</f>
        <v>2279</v>
      </c>
      <c r="P39" s="47">
        <f t="shared" si="1"/>
        <v>25</v>
      </c>
      <c r="Q39" s="17" t="s">
        <v>91</v>
      </c>
    </row>
    <row r="40" spans="1:17">
      <c r="A40" s="41">
        <v>30</v>
      </c>
      <c r="B40" s="76" t="s">
        <v>82</v>
      </c>
      <c r="C40" s="34">
        <v>17</v>
      </c>
      <c r="D40" s="28" t="s">
        <v>48</v>
      </c>
      <c r="E40" s="29" t="s">
        <v>46</v>
      </c>
      <c r="F40" s="58" t="s">
        <v>47</v>
      </c>
      <c r="G40" s="49">
        <v>248</v>
      </c>
      <c r="H40" s="50">
        <v>10</v>
      </c>
      <c r="I40" s="60">
        <v>1324</v>
      </c>
      <c r="J40" s="50">
        <v>10</v>
      </c>
      <c r="K40" s="49">
        <v>1828</v>
      </c>
      <c r="L40" s="50">
        <v>5</v>
      </c>
      <c r="M40" s="13"/>
      <c r="N40" s="70">
        <f t="shared" si="0"/>
        <v>3400</v>
      </c>
      <c r="O40" s="71">
        <f>K40</f>
        <v>1828</v>
      </c>
      <c r="P40" s="47">
        <f t="shared" si="1"/>
        <v>25</v>
      </c>
      <c r="Q40" s="17" t="s">
        <v>91</v>
      </c>
    </row>
    <row r="41" spans="1:17">
      <c r="A41" s="40">
        <v>31</v>
      </c>
      <c r="B41" s="76" t="s">
        <v>83</v>
      </c>
      <c r="C41" s="34">
        <v>33</v>
      </c>
      <c r="D41" s="28" t="s">
        <v>63</v>
      </c>
      <c r="E41" s="29" t="s">
        <v>61</v>
      </c>
      <c r="F41" s="58" t="s">
        <v>62</v>
      </c>
      <c r="G41" s="49">
        <v>572</v>
      </c>
      <c r="H41" s="50">
        <v>9</v>
      </c>
      <c r="I41" s="60">
        <v>1824</v>
      </c>
      <c r="J41" s="50">
        <v>8</v>
      </c>
      <c r="K41" s="49">
        <v>973</v>
      </c>
      <c r="L41" s="50">
        <v>9</v>
      </c>
      <c r="M41" s="13"/>
      <c r="N41" s="70">
        <f t="shared" si="0"/>
        <v>3369</v>
      </c>
      <c r="O41" s="71">
        <f>I41</f>
        <v>1824</v>
      </c>
      <c r="P41" s="47">
        <f t="shared" si="1"/>
        <v>26</v>
      </c>
      <c r="Q41" s="17" t="s">
        <v>91</v>
      </c>
    </row>
    <row r="42" spans="1:17">
      <c r="A42" s="41">
        <v>32</v>
      </c>
      <c r="B42" s="76" t="s">
        <v>84</v>
      </c>
      <c r="C42" s="34">
        <v>19</v>
      </c>
      <c r="D42" s="28" t="s">
        <v>70</v>
      </c>
      <c r="E42" s="29" t="s">
        <v>68</v>
      </c>
      <c r="F42" s="58" t="s">
        <v>69</v>
      </c>
      <c r="G42" s="49">
        <v>951</v>
      </c>
      <c r="H42" s="50">
        <v>5</v>
      </c>
      <c r="I42" s="60">
        <v>111</v>
      </c>
      <c r="J42" s="50">
        <v>12</v>
      </c>
      <c r="K42" s="49">
        <v>952</v>
      </c>
      <c r="L42" s="50">
        <v>10</v>
      </c>
      <c r="M42" s="13"/>
      <c r="N42" s="70">
        <f t="shared" si="0"/>
        <v>2014</v>
      </c>
      <c r="O42" s="71">
        <f>K42</f>
        <v>952</v>
      </c>
      <c r="P42" s="47">
        <f t="shared" si="1"/>
        <v>27</v>
      </c>
      <c r="Q42" s="17" t="s">
        <v>91</v>
      </c>
    </row>
    <row r="43" spans="1:17">
      <c r="A43" s="40">
        <v>33</v>
      </c>
      <c r="B43" s="76" t="s">
        <v>85</v>
      </c>
      <c r="C43" s="34">
        <v>17</v>
      </c>
      <c r="D43" s="28" t="s">
        <v>78</v>
      </c>
      <c r="E43" s="29" t="s">
        <v>76</v>
      </c>
      <c r="F43" s="58" t="s">
        <v>77</v>
      </c>
      <c r="G43" s="49">
        <v>770</v>
      </c>
      <c r="H43" s="50">
        <v>9</v>
      </c>
      <c r="I43" s="60">
        <v>720</v>
      </c>
      <c r="J43" s="50">
        <v>8</v>
      </c>
      <c r="K43" s="49">
        <v>668</v>
      </c>
      <c r="L43" s="50">
        <v>11</v>
      </c>
      <c r="M43" s="13"/>
      <c r="N43" s="70">
        <f t="shared" si="0"/>
        <v>2158</v>
      </c>
      <c r="O43" s="71">
        <f>G43</f>
        <v>770</v>
      </c>
      <c r="P43" s="47">
        <f t="shared" si="1"/>
        <v>28</v>
      </c>
      <c r="Q43" s="17" t="s">
        <v>91</v>
      </c>
    </row>
    <row r="44" spans="1:17">
      <c r="A44" s="41">
        <v>34</v>
      </c>
      <c r="B44" s="76" t="s">
        <v>86</v>
      </c>
      <c r="C44" s="34">
        <v>47</v>
      </c>
      <c r="D44" s="28" t="s">
        <v>41</v>
      </c>
      <c r="E44" s="29" t="s">
        <v>39</v>
      </c>
      <c r="F44" s="58" t="s">
        <v>40</v>
      </c>
      <c r="G44" s="49">
        <v>308</v>
      </c>
      <c r="H44" s="50">
        <v>10</v>
      </c>
      <c r="I44" s="60">
        <v>1119</v>
      </c>
      <c r="J44" s="50">
        <v>11</v>
      </c>
      <c r="K44" s="49">
        <v>1605</v>
      </c>
      <c r="L44" s="50">
        <v>8</v>
      </c>
      <c r="M44" s="13"/>
      <c r="N44" s="70">
        <f t="shared" si="0"/>
        <v>3032</v>
      </c>
      <c r="O44" s="71">
        <f>K44</f>
        <v>1605</v>
      </c>
      <c r="P44" s="47">
        <f t="shared" si="1"/>
        <v>29</v>
      </c>
      <c r="Q44" s="17" t="s">
        <v>91</v>
      </c>
    </row>
    <row r="45" spans="1:17">
      <c r="A45" s="40">
        <v>35</v>
      </c>
      <c r="B45" s="76" t="s">
        <v>87</v>
      </c>
      <c r="C45" s="34">
        <v>40</v>
      </c>
      <c r="D45" s="28" t="s">
        <v>55</v>
      </c>
      <c r="E45" s="29" t="s">
        <v>56</v>
      </c>
      <c r="F45" s="58" t="s">
        <v>54</v>
      </c>
      <c r="G45" s="49">
        <v>382</v>
      </c>
      <c r="H45" s="50">
        <v>11</v>
      </c>
      <c r="I45" s="60">
        <v>0</v>
      </c>
      <c r="J45" s="50">
        <v>12</v>
      </c>
      <c r="K45" s="49">
        <v>1152</v>
      </c>
      <c r="L45" s="50">
        <v>10</v>
      </c>
      <c r="M45" s="13"/>
      <c r="N45" s="70">
        <f t="shared" si="0"/>
        <v>1534</v>
      </c>
      <c r="O45" s="71">
        <f>K45</f>
        <v>1152</v>
      </c>
      <c r="P45" s="47">
        <f t="shared" si="1"/>
        <v>33</v>
      </c>
      <c r="Q45" s="17" t="s">
        <v>91</v>
      </c>
    </row>
    <row r="46" spans="1:17" ht="15.75" thickBot="1">
      <c r="A46" s="42">
        <v>36</v>
      </c>
      <c r="B46" s="77" t="s">
        <v>88</v>
      </c>
      <c r="C46" s="35">
        <v>19</v>
      </c>
      <c r="D46" s="30" t="s">
        <v>28</v>
      </c>
      <c r="E46" s="31" t="s">
        <v>26</v>
      </c>
      <c r="F46" s="61" t="s">
        <v>27</v>
      </c>
      <c r="G46" s="62">
        <v>0</v>
      </c>
      <c r="H46" s="63">
        <v>12</v>
      </c>
      <c r="I46" s="62">
        <v>125</v>
      </c>
      <c r="J46" s="63">
        <v>12</v>
      </c>
      <c r="K46" s="62">
        <v>32</v>
      </c>
      <c r="L46" s="63">
        <v>12</v>
      </c>
      <c r="M46" s="13"/>
      <c r="N46" s="72">
        <f t="shared" si="0"/>
        <v>157</v>
      </c>
      <c r="O46" s="73">
        <f>I46</f>
        <v>125</v>
      </c>
      <c r="P46" s="48">
        <f t="shared" si="1"/>
        <v>36</v>
      </c>
      <c r="Q46" s="17" t="s">
        <v>91</v>
      </c>
    </row>
    <row r="47" spans="1:17">
      <c r="A47" s="43"/>
      <c r="B47" s="26"/>
      <c r="C47" s="26"/>
      <c r="D47" s="25"/>
      <c r="E47" s="26"/>
      <c r="F47" s="25"/>
      <c r="G47" s="19"/>
      <c r="H47" s="25"/>
      <c r="I47" s="19"/>
      <c r="J47" s="26"/>
      <c r="K47" s="19"/>
      <c r="L47" s="25"/>
      <c r="M47" s="18"/>
      <c r="N47" s="43"/>
      <c r="O47" s="43"/>
      <c r="P47" s="18"/>
    </row>
    <row r="48" spans="1:17">
      <c r="A48" s="43"/>
      <c r="B48"/>
      <c r="C48"/>
      <c r="D48"/>
      <c r="E48"/>
      <c r="F48"/>
      <c r="H48"/>
      <c r="J48"/>
      <c r="L48"/>
      <c r="N48"/>
      <c r="O48"/>
    </row>
    <row r="49" spans="1:15">
      <c r="A49" s="43"/>
      <c r="B49"/>
      <c r="C49"/>
      <c r="D49"/>
      <c r="E49"/>
      <c r="F49"/>
      <c r="H49"/>
      <c r="J49"/>
      <c r="L49"/>
      <c r="N49"/>
      <c r="O49"/>
    </row>
    <row r="50" spans="1:15">
      <c r="B50"/>
      <c r="C50"/>
      <c r="D50"/>
      <c r="E50"/>
      <c r="F50"/>
      <c r="H50"/>
      <c r="J50"/>
      <c r="L50"/>
      <c r="N50"/>
      <c r="O50"/>
    </row>
    <row r="51" spans="1:15">
      <c r="B51" s="59"/>
      <c r="C51"/>
      <c r="D51"/>
      <c r="E51"/>
      <c r="F51"/>
      <c r="H51"/>
      <c r="J51"/>
      <c r="L51"/>
      <c r="N51"/>
      <c r="O51"/>
    </row>
    <row r="52" spans="1:15">
      <c r="B52"/>
      <c r="C52"/>
      <c r="D52"/>
      <c r="E52"/>
      <c r="F52"/>
      <c r="H52"/>
      <c r="J52"/>
      <c r="L52"/>
      <c r="N52"/>
      <c r="O52"/>
    </row>
    <row r="53" spans="1:15">
      <c r="G53" s="59"/>
      <c r="I53" s="59"/>
      <c r="K53" s="59"/>
    </row>
  </sheetData>
  <mergeCells count="8">
    <mergeCell ref="C3:Q3"/>
    <mergeCell ref="C4:Q4"/>
    <mergeCell ref="C5:Q5"/>
    <mergeCell ref="C7:Q7"/>
    <mergeCell ref="Q9:Q10"/>
    <mergeCell ref="G9:H9"/>
    <mergeCell ref="I9:J9"/>
    <mergeCell ref="K9:L9"/>
  </mergeCells>
  <conditionalFormatting sqref="Q11:Q46">
    <cfRule type="cellIs" dxfId="3" priority="1" stopIfTrue="1" operator="equal">
      <formula>"A"</formula>
    </cfRule>
    <cfRule type="cellIs" dxfId="2" priority="2" stopIfTrue="1" operator="equal">
      <formula>"D"</formula>
    </cfRule>
    <cfRule type="cellIs" dxfId="1" priority="3" stopIfTrue="1" operator="equal">
      <formula>"R"</formula>
    </cfRule>
    <cfRule type="cellIs" dxfId="0" priority="4" stopIfTrue="1" operator="equal">
      <formula>"M"</formula>
    </cfRule>
  </conditionalFormatting>
  <dataValidations count="1">
    <dataValidation type="list" allowBlank="1" showInputMessage="1" showErrorMessage="1" sqref="Q11:Q46">
      <formula1>"M,R,D,A"</formula1>
    </dataValidation>
  </dataValidations>
  <pageMargins left="0.7" right="0.7" top="0.75" bottom="0.75" header="0.3" footer="0.3"/>
  <pageSetup paperSize="8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MARTET</dc:creator>
  <cp:lastModifiedBy>Philippe Auriault</cp:lastModifiedBy>
  <cp:lastPrinted>2023-10-04T09:47:18Z</cp:lastPrinted>
  <dcterms:created xsi:type="dcterms:W3CDTF">2023-10-02T12:40:28Z</dcterms:created>
  <dcterms:modified xsi:type="dcterms:W3CDTF">2023-10-04T15:50:06Z</dcterms:modified>
</cp:coreProperties>
</file>